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Феврал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O23" i="1"/>
  <c r="N23" i="1"/>
  <c r="M23" i="1"/>
  <c r="L23" i="1"/>
  <c r="K23" i="1"/>
  <c r="J23" i="1"/>
  <c r="I23" i="1"/>
  <c r="H23" i="1"/>
  <c r="G23" i="1"/>
  <c r="F23" i="1"/>
  <c r="Q18" i="1"/>
  <c r="P18" i="1"/>
  <c r="O18" i="1"/>
  <c r="N18" i="1"/>
  <c r="M18" i="1"/>
  <c r="L18" i="1"/>
  <c r="K18" i="1"/>
  <c r="J18" i="1"/>
  <c r="I18" i="1"/>
  <c r="H18" i="1"/>
  <c r="G18" i="1"/>
  <c r="F18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G24" i="1" s="1"/>
  <c r="F8" i="1"/>
  <c r="F24" i="1" l="1"/>
  <c r="N24" i="1"/>
  <c r="O24" i="1"/>
  <c r="H24" i="1"/>
  <c r="L24" i="1"/>
  <c r="P24" i="1"/>
  <c r="J24" i="1"/>
  <c r="K24" i="1"/>
  <c r="I24" i="1"/>
  <c r="M24" i="1"/>
  <c r="Q24" i="1"/>
</calcChain>
</file>

<file path=xl/sharedStrings.xml><?xml version="1.0" encoding="utf-8"?>
<sst xmlns="http://schemas.openxmlformats.org/spreadsheetml/2006/main" count="40" uniqueCount="40">
  <si>
    <t>МБДОУ детский сад "Гвозличка с. Солнечное</t>
  </si>
  <si>
    <t>День 10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</si>
  <si>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</si>
  <si>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</si>
  <si>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</si>
  <si>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</si>
  <si>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</si>
  <si>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</si>
  <si>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</si>
  <si>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</si>
  <si>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</si>
  <si>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</si>
  <si>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</si>
  <si>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</si>
  <si>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</si>
  <si>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</si>
  <si>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</si>
  <si>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Суп молочный хлопья "Геркулес</t>
  </si>
  <si>
    <t>Бутерброд с сыром</t>
  </si>
  <si>
    <t>Кофейный напиток с молоком</t>
  </si>
  <si>
    <t>Итого за завтрак</t>
  </si>
  <si>
    <t>на 10.30</t>
  </si>
  <si>
    <t>Плоды и ягоды свежие</t>
  </si>
  <si>
    <t>Итого</t>
  </si>
  <si>
    <t>Обед</t>
  </si>
  <si>
    <t xml:space="preserve">Рассольник домашний на </t>
  </si>
  <si>
    <t>курином бульоне</t>
  </si>
  <si>
    <t>Хлеб ржаной</t>
  </si>
  <si>
    <t>Оладиь из печени</t>
  </si>
  <si>
    <t>Каша гречневая рассыпчатая</t>
  </si>
  <si>
    <t>Компот из сухофруктов</t>
  </si>
  <si>
    <t>Итого за обед</t>
  </si>
  <si>
    <t>Полдник</t>
  </si>
  <si>
    <t>Яйцо отварное</t>
  </si>
  <si>
    <t>Хлеб пшеничный</t>
  </si>
  <si>
    <t>Чай с сахаром</t>
  </si>
  <si>
    <t>Итого полдник</t>
  </si>
  <si>
    <t xml:space="preserve">Итого </t>
  </si>
  <si>
    <t>Помидор консервированный</t>
  </si>
  <si>
    <t>Салат из свёклы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</si>
</sst>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4" fillId="2" borderId="4" xfId="0" applyFont="1" applyFill="1" applyBorder="1"/>
    <xf numFmtId="0" fontId="6" fillId="0" borderId="4" xfId="0" applyFont="1" applyBorder="1"/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2" xfId="0" applyFont="1" applyBorder="1"/>
    <xf numFmtId="0" fontId="8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64" t="s">
        <v>0</v>
      </c>
      <c r="B1" s="64"/>
      <c r="C1" s="64"/>
      <c r="D1" s="64"/>
      <c r="E1" s="64"/>
      <c r="F1" s="64"/>
      <c r="G1" s="64"/>
      <c r="J1" s="65" t="s">
        <v>1</v>
      </c>
      <c r="K1" s="65"/>
      <c r="M1" s="1"/>
      <c r="O1" s="66">
        <v>44960</v>
      </c>
      <c r="P1" s="67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68" t="s">
        <v>4</v>
      </c>
      <c r="G2" s="69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23.25" x14ac:dyDescent="0.35">
      <c r="A4" s="20"/>
      <c r="B4" s="21"/>
      <c r="C4" s="21"/>
      <c r="D4" s="21"/>
      <c r="E4" s="21"/>
      <c r="F4" s="20"/>
      <c r="G4" s="22"/>
      <c r="H4" s="21"/>
      <c r="I4" s="21"/>
      <c r="J4" s="21"/>
      <c r="K4" s="23"/>
      <c r="L4" s="24"/>
      <c r="M4" s="23"/>
      <c r="N4" s="21"/>
      <c r="O4" s="23"/>
      <c r="P4" s="21"/>
      <c r="Q4" s="23"/>
      <c r="R4" s="21"/>
    </row>
    <row r="5" spans="1:18" ht="15.75" x14ac:dyDescent="0.25">
      <c r="A5" s="44" t="s">
        <v>16</v>
      </c>
      <c r="B5" s="45"/>
      <c r="C5" s="56" t="s">
        <v>17</v>
      </c>
      <c r="D5" s="57"/>
      <c r="E5" s="57"/>
      <c r="F5" s="25"/>
      <c r="G5" s="26">
        <v>11</v>
      </c>
      <c r="H5" s="27">
        <v>150</v>
      </c>
      <c r="I5" s="28">
        <v>200</v>
      </c>
      <c r="J5" s="28">
        <v>4.32</v>
      </c>
      <c r="K5" s="29">
        <v>5.76</v>
      </c>
      <c r="L5" s="28">
        <v>4.97</v>
      </c>
      <c r="M5" s="29">
        <v>6.63</v>
      </c>
      <c r="N5" s="28">
        <v>13.71</v>
      </c>
      <c r="O5" s="29">
        <v>18.28</v>
      </c>
      <c r="P5" s="28">
        <v>117</v>
      </c>
      <c r="Q5" s="29">
        <v>156</v>
      </c>
      <c r="R5" s="28">
        <v>43</v>
      </c>
    </row>
    <row r="6" spans="1:18" ht="15.75" x14ac:dyDescent="0.25">
      <c r="A6" s="46"/>
      <c r="B6" s="47"/>
      <c r="C6" s="30" t="s">
        <v>18</v>
      </c>
      <c r="D6" s="31"/>
      <c r="E6" s="32"/>
      <c r="F6" s="31"/>
      <c r="G6" s="26">
        <v>8.85</v>
      </c>
      <c r="H6" s="27">
        <v>45</v>
      </c>
      <c r="I6" s="28">
        <v>45</v>
      </c>
      <c r="J6" s="28">
        <v>4.7300000000000004</v>
      </c>
      <c r="K6" s="28">
        <v>4.7300000000000004</v>
      </c>
      <c r="L6" s="28">
        <v>6.88</v>
      </c>
      <c r="M6" s="28">
        <v>6.88</v>
      </c>
      <c r="N6" s="28">
        <v>14.56</v>
      </c>
      <c r="O6" s="28">
        <v>14.56</v>
      </c>
      <c r="P6" s="28">
        <v>139</v>
      </c>
      <c r="Q6" s="28">
        <v>139</v>
      </c>
      <c r="R6" s="28">
        <v>3</v>
      </c>
    </row>
    <row r="7" spans="1:18" ht="15.75" x14ac:dyDescent="0.25">
      <c r="A7" s="48"/>
      <c r="B7" s="49"/>
      <c r="C7" s="30" t="s">
        <v>19</v>
      </c>
      <c r="D7" s="30"/>
      <c r="E7" s="31"/>
      <c r="F7" s="31"/>
      <c r="G7" s="26">
        <v>8.1</v>
      </c>
      <c r="H7" s="27">
        <v>150</v>
      </c>
      <c r="I7" s="28">
        <v>180</v>
      </c>
      <c r="J7" s="28">
        <v>2.34</v>
      </c>
      <c r="K7" s="29">
        <v>2.85</v>
      </c>
      <c r="L7" s="28">
        <v>2</v>
      </c>
      <c r="M7" s="29">
        <v>2.41</v>
      </c>
      <c r="N7" s="28">
        <v>10.63</v>
      </c>
      <c r="O7" s="29">
        <v>14.36</v>
      </c>
      <c r="P7" s="28">
        <v>70</v>
      </c>
      <c r="Q7" s="29">
        <v>91</v>
      </c>
      <c r="R7" s="28">
        <v>395</v>
      </c>
    </row>
    <row r="8" spans="1:18" ht="18.75" x14ac:dyDescent="0.3">
      <c r="A8" s="42" t="s">
        <v>20</v>
      </c>
      <c r="B8" s="43"/>
      <c r="C8" s="43"/>
      <c r="D8" s="43"/>
      <c r="E8" s="43"/>
      <c r="F8" s="33">
        <f>SUM(F5:F7)</f>
        <v>0</v>
      </c>
      <c r="G8" s="34">
        <f>SUM(G5:G7)</f>
        <v>27.950000000000003</v>
      </c>
      <c r="H8" s="35">
        <f t="shared" ref="H8:Q8" si="0">SUM(H5:H7)</f>
        <v>345</v>
      </c>
      <c r="I8" s="36">
        <f t="shared" si="0"/>
        <v>425</v>
      </c>
      <c r="J8" s="36">
        <f t="shared" si="0"/>
        <v>11.39</v>
      </c>
      <c r="K8" s="37">
        <f t="shared" si="0"/>
        <v>13.34</v>
      </c>
      <c r="L8" s="36">
        <f t="shared" si="0"/>
        <v>13.85</v>
      </c>
      <c r="M8" s="37">
        <f t="shared" si="0"/>
        <v>15.92</v>
      </c>
      <c r="N8" s="36">
        <f t="shared" si="0"/>
        <v>38.900000000000006</v>
      </c>
      <c r="O8" s="37">
        <f t="shared" si="0"/>
        <v>47.2</v>
      </c>
      <c r="P8" s="36">
        <f t="shared" si="0"/>
        <v>326</v>
      </c>
      <c r="Q8" s="37">
        <f t="shared" si="0"/>
        <v>386</v>
      </c>
      <c r="R8" s="36"/>
    </row>
    <row r="9" spans="1:18" ht="15.75" x14ac:dyDescent="0.25">
      <c r="A9" s="54" t="s">
        <v>21</v>
      </c>
      <c r="B9" s="55"/>
      <c r="C9" s="56" t="s">
        <v>22</v>
      </c>
      <c r="D9" s="57"/>
      <c r="E9" s="57"/>
      <c r="F9" s="25"/>
      <c r="G9" s="26">
        <v>9.69</v>
      </c>
      <c r="H9" s="27">
        <v>50</v>
      </c>
      <c r="I9" s="28">
        <v>100</v>
      </c>
      <c r="J9" s="28">
        <v>0.28000000000000003</v>
      </c>
      <c r="K9" s="29">
        <v>0.4</v>
      </c>
      <c r="L9" s="28">
        <v>0.28000000000000003</v>
      </c>
      <c r="M9" s="29">
        <v>0.4</v>
      </c>
      <c r="N9" s="28">
        <v>6.86</v>
      </c>
      <c r="O9" s="29">
        <v>9.8000000000000007</v>
      </c>
      <c r="P9" s="28">
        <v>30.8</v>
      </c>
      <c r="Q9" s="29">
        <v>44</v>
      </c>
      <c r="R9" s="28">
        <v>368</v>
      </c>
    </row>
    <row r="10" spans="1:18" ht="18.75" x14ac:dyDescent="0.3">
      <c r="A10" s="42" t="s">
        <v>23</v>
      </c>
      <c r="B10" s="43"/>
      <c r="C10" s="43"/>
      <c r="D10" s="43"/>
      <c r="E10" s="43"/>
      <c r="F10" s="33">
        <f>SUM(F9)</f>
        <v>0</v>
      </c>
      <c r="G10" s="34">
        <f>SUM(G9)</f>
        <v>9.69</v>
      </c>
      <c r="H10" s="35">
        <f>SUM(H9)</f>
        <v>50</v>
      </c>
      <c r="I10" s="36">
        <f t="shared" ref="I10:Q10" si="1">SUM(I9)</f>
        <v>100</v>
      </c>
      <c r="J10" s="36">
        <f>SUM(J9)</f>
        <v>0.28000000000000003</v>
      </c>
      <c r="K10" s="37">
        <f t="shared" si="1"/>
        <v>0.4</v>
      </c>
      <c r="L10" s="36">
        <f t="shared" si="1"/>
        <v>0.28000000000000003</v>
      </c>
      <c r="M10" s="37">
        <f t="shared" si="1"/>
        <v>0.4</v>
      </c>
      <c r="N10" s="36">
        <f t="shared" si="1"/>
        <v>6.86</v>
      </c>
      <c r="O10" s="37">
        <f t="shared" si="1"/>
        <v>9.8000000000000007</v>
      </c>
      <c r="P10" s="36">
        <f t="shared" si="1"/>
        <v>30.8</v>
      </c>
      <c r="Q10" s="37">
        <f t="shared" si="1"/>
        <v>44</v>
      </c>
      <c r="R10" s="36"/>
    </row>
    <row r="11" spans="1:18" ht="15.75" x14ac:dyDescent="0.25">
      <c r="A11" s="58" t="s">
        <v>24</v>
      </c>
      <c r="B11" s="59"/>
      <c r="C11" s="30" t="s">
        <v>25</v>
      </c>
      <c r="D11" s="30"/>
      <c r="E11" s="31"/>
      <c r="F11" s="31"/>
      <c r="G11" s="26">
        <v>12.26</v>
      </c>
      <c r="H11" s="27">
        <v>150</v>
      </c>
      <c r="I11" s="28">
        <v>200</v>
      </c>
      <c r="J11" s="28">
        <v>1.65</v>
      </c>
      <c r="K11" s="29">
        <v>2.0699999999999998</v>
      </c>
      <c r="L11" s="28">
        <v>4.07</v>
      </c>
      <c r="M11" s="29">
        <v>5.09</v>
      </c>
      <c r="N11" s="28">
        <v>11.82</v>
      </c>
      <c r="O11" s="29">
        <v>14.77</v>
      </c>
      <c r="P11" s="28">
        <v>90.6</v>
      </c>
      <c r="Q11" s="29">
        <v>113.25</v>
      </c>
      <c r="R11" s="28">
        <v>75</v>
      </c>
    </row>
    <row r="12" spans="1:18" ht="15.75" x14ac:dyDescent="0.25">
      <c r="A12" s="60"/>
      <c r="B12" s="61"/>
      <c r="C12" s="56" t="s">
        <v>26</v>
      </c>
      <c r="D12" s="57"/>
      <c r="E12" s="57"/>
      <c r="F12" s="25"/>
      <c r="G12" s="26"/>
      <c r="H12" s="27"/>
      <c r="I12" s="28"/>
      <c r="J12" s="28"/>
      <c r="K12" s="29"/>
      <c r="L12" s="28"/>
      <c r="M12" s="29"/>
      <c r="N12" s="28"/>
      <c r="O12" s="29"/>
      <c r="P12" s="28"/>
      <c r="Q12" s="29"/>
      <c r="R12" s="28"/>
    </row>
    <row r="13" spans="1:18" ht="15.75" x14ac:dyDescent="0.25">
      <c r="A13" s="60"/>
      <c r="B13" s="61"/>
      <c r="C13" s="56" t="s">
        <v>27</v>
      </c>
      <c r="D13" s="57"/>
      <c r="E13" s="57"/>
      <c r="F13" s="25"/>
      <c r="G13" s="26">
        <v>1.96</v>
      </c>
      <c r="H13" s="27">
        <v>22</v>
      </c>
      <c r="I13" s="28">
        <v>42</v>
      </c>
      <c r="J13" s="28">
        <v>1.45</v>
      </c>
      <c r="K13" s="29">
        <v>2.9</v>
      </c>
      <c r="L13" s="28">
        <v>0.26</v>
      </c>
      <c r="M13" s="29">
        <v>0.52</v>
      </c>
      <c r="N13" s="28">
        <v>7.34</v>
      </c>
      <c r="O13" s="29">
        <v>14.68</v>
      </c>
      <c r="P13" s="28">
        <v>38.28</v>
      </c>
      <c r="Q13" s="29">
        <v>76.56</v>
      </c>
      <c r="R13" s="28">
        <v>700</v>
      </c>
    </row>
    <row r="14" spans="1:18" ht="15.75" x14ac:dyDescent="0.25">
      <c r="A14" s="60"/>
      <c r="B14" s="61"/>
      <c r="C14" s="56" t="s">
        <v>28</v>
      </c>
      <c r="D14" s="57"/>
      <c r="E14" s="57"/>
      <c r="F14" s="25"/>
      <c r="G14" s="26">
        <v>23.1</v>
      </c>
      <c r="H14" s="27">
        <v>60</v>
      </c>
      <c r="I14" s="28">
        <v>80</v>
      </c>
      <c r="J14" s="28"/>
      <c r="K14" s="29"/>
      <c r="L14" s="28"/>
      <c r="M14" s="29"/>
      <c r="N14" s="28"/>
      <c r="O14" s="29"/>
      <c r="P14" s="28"/>
      <c r="Q14" s="29"/>
      <c r="R14" s="28">
        <v>284</v>
      </c>
    </row>
    <row r="15" spans="1:18" ht="15.75" x14ac:dyDescent="0.25">
      <c r="A15" s="60"/>
      <c r="B15" s="61"/>
      <c r="C15" s="56" t="s">
        <v>38</v>
      </c>
      <c r="D15" s="57"/>
      <c r="E15" s="57"/>
      <c r="F15" s="25"/>
      <c r="G15" s="26">
        <v>9.92</v>
      </c>
      <c r="H15" s="27">
        <v>30</v>
      </c>
      <c r="I15" s="28">
        <v>40</v>
      </c>
      <c r="J15" s="28">
        <v>0.24</v>
      </c>
      <c r="K15" s="29">
        <v>0.32</v>
      </c>
      <c r="L15" s="28">
        <v>0.03</v>
      </c>
      <c r="M15" s="29">
        <v>0.04</v>
      </c>
      <c r="N15" s="28">
        <v>0.5</v>
      </c>
      <c r="O15" s="29">
        <v>0.7</v>
      </c>
      <c r="P15" s="28">
        <v>4</v>
      </c>
      <c r="Q15" s="29">
        <v>5</v>
      </c>
      <c r="R15" s="28">
        <v>42</v>
      </c>
    </row>
    <row r="16" spans="1:18" ht="15.75" x14ac:dyDescent="0.25">
      <c r="A16" s="60"/>
      <c r="B16" s="61"/>
      <c r="C16" s="56" t="s">
        <v>29</v>
      </c>
      <c r="D16" s="57"/>
      <c r="E16" s="57"/>
      <c r="F16" s="25"/>
      <c r="G16" s="26">
        <v>9.0399999999999991</v>
      </c>
      <c r="H16" s="27">
        <v>120</v>
      </c>
      <c r="I16" s="28">
        <v>140</v>
      </c>
      <c r="J16" s="28">
        <v>12.14</v>
      </c>
      <c r="K16" s="29">
        <v>14.19</v>
      </c>
      <c r="L16" s="28">
        <v>7.96</v>
      </c>
      <c r="M16" s="29">
        <v>9.31</v>
      </c>
      <c r="N16" s="28">
        <v>29.44</v>
      </c>
      <c r="O16" s="29">
        <v>34.42</v>
      </c>
      <c r="P16" s="28">
        <v>237.8</v>
      </c>
      <c r="Q16" s="29">
        <v>278</v>
      </c>
      <c r="R16" s="28">
        <v>414</v>
      </c>
    </row>
    <row r="17" spans="1:18" ht="15.75" x14ac:dyDescent="0.25">
      <c r="A17" s="62"/>
      <c r="B17" s="63"/>
      <c r="C17" s="30" t="s">
        <v>30</v>
      </c>
      <c r="D17" s="30"/>
      <c r="E17" s="31"/>
      <c r="F17" s="31"/>
      <c r="G17" s="26">
        <v>3.66</v>
      </c>
      <c r="H17" s="27">
        <v>150</v>
      </c>
      <c r="I17" s="28">
        <v>180</v>
      </c>
      <c r="J17" s="28">
        <v>0.33</v>
      </c>
      <c r="K17" s="29">
        <v>0.4</v>
      </c>
      <c r="L17" s="28">
        <v>0.15</v>
      </c>
      <c r="M17" s="29">
        <v>0.02</v>
      </c>
      <c r="N17" s="28">
        <v>21.04</v>
      </c>
      <c r="O17" s="29">
        <v>24.98</v>
      </c>
      <c r="P17" s="28">
        <v>85.61</v>
      </c>
      <c r="Q17" s="29">
        <v>101.7</v>
      </c>
      <c r="R17" s="28">
        <v>376</v>
      </c>
    </row>
    <row r="18" spans="1:18" ht="18.75" x14ac:dyDescent="0.3">
      <c r="A18" s="42" t="s">
        <v>31</v>
      </c>
      <c r="B18" s="43"/>
      <c r="C18" s="43"/>
      <c r="D18" s="43"/>
      <c r="E18" s="43"/>
      <c r="F18" s="33">
        <f>SUM(F11:F17)</f>
        <v>0</v>
      </c>
      <c r="G18" s="34">
        <f>SUM(G11:G17)</f>
        <v>59.94</v>
      </c>
      <c r="H18" s="35">
        <f t="shared" ref="H18:Q18" si="2">SUM(H11:H17)</f>
        <v>532</v>
      </c>
      <c r="I18" s="36">
        <f t="shared" si="2"/>
        <v>682</v>
      </c>
      <c r="J18" s="36">
        <f t="shared" si="2"/>
        <v>15.81</v>
      </c>
      <c r="K18" s="37">
        <f t="shared" si="2"/>
        <v>19.88</v>
      </c>
      <c r="L18" s="36">
        <f t="shared" si="2"/>
        <v>12.47</v>
      </c>
      <c r="M18" s="37">
        <f t="shared" si="2"/>
        <v>14.98</v>
      </c>
      <c r="N18" s="36">
        <f t="shared" si="2"/>
        <v>70.14</v>
      </c>
      <c r="O18" s="37">
        <f t="shared" si="2"/>
        <v>89.55</v>
      </c>
      <c r="P18" s="36">
        <f t="shared" si="2"/>
        <v>456.29</v>
      </c>
      <c r="Q18" s="37">
        <f t="shared" si="2"/>
        <v>574.51</v>
      </c>
      <c r="R18" s="36"/>
    </row>
    <row r="19" spans="1:18" ht="15.75" x14ac:dyDescent="0.25">
      <c r="A19" s="44" t="s">
        <v>32</v>
      </c>
      <c r="B19" s="45"/>
      <c r="C19" s="30" t="s">
        <v>33</v>
      </c>
      <c r="D19" s="31"/>
      <c r="E19" s="32"/>
      <c r="F19" s="31"/>
      <c r="G19" s="26">
        <v>9.9</v>
      </c>
      <c r="H19" s="27">
        <v>20</v>
      </c>
      <c r="I19" s="28">
        <v>40</v>
      </c>
      <c r="J19" s="28">
        <v>2.54</v>
      </c>
      <c r="K19" s="29">
        <v>5.08</v>
      </c>
      <c r="L19" s="28">
        <v>2.2999999999999998</v>
      </c>
      <c r="M19" s="29">
        <v>4.5999999999999996</v>
      </c>
      <c r="N19" s="28">
        <v>0.1</v>
      </c>
      <c r="O19" s="29">
        <v>0.28000000000000003</v>
      </c>
      <c r="P19" s="28">
        <v>31.5</v>
      </c>
      <c r="Q19" s="29">
        <v>63</v>
      </c>
      <c r="R19" s="28">
        <v>213</v>
      </c>
    </row>
    <row r="20" spans="1:18" ht="15.75" x14ac:dyDescent="0.25">
      <c r="A20" s="46"/>
      <c r="B20" s="47"/>
      <c r="C20" s="50" t="s">
        <v>39</v>
      </c>
      <c r="D20" s="51"/>
      <c r="E20" s="51"/>
      <c r="F20" s="38"/>
      <c r="G20" s="39">
        <v>11.12</v>
      </c>
      <c r="H20" s="27">
        <v>40</v>
      </c>
      <c r="I20" s="28">
        <v>60</v>
      </c>
      <c r="J20" s="28">
        <v>0.38</v>
      </c>
      <c r="K20" s="29">
        <v>0.56999999999999995</v>
      </c>
      <c r="L20" s="28">
        <v>2.4500000000000002</v>
      </c>
      <c r="M20" s="29">
        <v>3.68</v>
      </c>
      <c r="N20" s="28">
        <v>1.23</v>
      </c>
      <c r="O20" s="29">
        <v>1.84</v>
      </c>
      <c r="P20" s="28">
        <v>28.56</v>
      </c>
      <c r="Q20" s="29">
        <v>42.84</v>
      </c>
      <c r="R20" s="28">
        <v>15</v>
      </c>
    </row>
    <row r="21" spans="1:18" ht="15.75" x14ac:dyDescent="0.25">
      <c r="A21" s="46"/>
      <c r="B21" s="47"/>
      <c r="C21" s="30" t="s">
        <v>34</v>
      </c>
      <c r="D21" s="31"/>
      <c r="E21" s="32"/>
      <c r="F21" s="31"/>
      <c r="G21" s="26">
        <v>1.25</v>
      </c>
      <c r="H21" s="27">
        <v>20</v>
      </c>
      <c r="I21" s="28">
        <v>30</v>
      </c>
      <c r="J21" s="28">
        <v>1.58</v>
      </c>
      <c r="K21" s="29">
        <v>2.37</v>
      </c>
      <c r="L21" s="28">
        <v>0.2</v>
      </c>
      <c r="M21" s="29">
        <v>0.3</v>
      </c>
      <c r="N21" s="28">
        <v>9.66</v>
      </c>
      <c r="O21" s="29">
        <v>14.49</v>
      </c>
      <c r="P21" s="28">
        <v>47</v>
      </c>
      <c r="Q21" s="29">
        <v>70.5</v>
      </c>
      <c r="R21" s="28">
        <v>701.1</v>
      </c>
    </row>
    <row r="22" spans="1:18" ht="15.75" x14ac:dyDescent="0.25">
      <c r="A22" s="48"/>
      <c r="B22" s="49"/>
      <c r="C22" s="30" t="s">
        <v>35</v>
      </c>
      <c r="D22" s="31"/>
      <c r="E22" s="32"/>
      <c r="F22" s="31"/>
      <c r="G22" s="26">
        <v>0.98</v>
      </c>
      <c r="H22" s="27">
        <v>150</v>
      </c>
      <c r="I22" s="28">
        <v>180</v>
      </c>
      <c r="J22" s="28">
        <v>0.05</v>
      </c>
      <c r="K22" s="29">
        <v>0.06</v>
      </c>
      <c r="L22" s="28">
        <v>0.02</v>
      </c>
      <c r="M22" s="29">
        <v>0.02</v>
      </c>
      <c r="N22" s="28">
        <v>8.26</v>
      </c>
      <c r="O22" s="29">
        <v>9.99</v>
      </c>
      <c r="P22" s="28">
        <v>33.049999999999997</v>
      </c>
      <c r="Q22" s="29">
        <v>40</v>
      </c>
      <c r="R22" s="28">
        <v>392</v>
      </c>
    </row>
    <row r="23" spans="1:18" ht="18.75" x14ac:dyDescent="0.3">
      <c r="A23" s="42" t="s">
        <v>36</v>
      </c>
      <c r="B23" s="43"/>
      <c r="C23" s="43"/>
      <c r="D23" s="43"/>
      <c r="E23" s="43"/>
      <c r="F23" s="33">
        <f>SUM(F19:F22)</f>
        <v>0</v>
      </c>
      <c r="G23" s="34">
        <f>SUM(G19:G22)</f>
        <v>23.25</v>
      </c>
      <c r="H23" s="35">
        <f t="shared" ref="H23:Q23" si="3">SUM(H19:H22)</f>
        <v>230</v>
      </c>
      <c r="I23" s="36">
        <f t="shared" si="3"/>
        <v>310</v>
      </c>
      <c r="J23" s="36">
        <f t="shared" si="3"/>
        <v>4.55</v>
      </c>
      <c r="K23" s="37">
        <f t="shared" si="3"/>
        <v>8.08</v>
      </c>
      <c r="L23" s="36">
        <f t="shared" si="3"/>
        <v>4.97</v>
      </c>
      <c r="M23" s="37">
        <f t="shared" si="3"/>
        <v>8.6</v>
      </c>
      <c r="N23" s="36">
        <f t="shared" si="3"/>
        <v>19.25</v>
      </c>
      <c r="O23" s="37">
        <f t="shared" si="3"/>
        <v>26.6</v>
      </c>
      <c r="P23" s="36">
        <f t="shared" si="3"/>
        <v>140.11000000000001</v>
      </c>
      <c r="Q23" s="37">
        <f t="shared" si="3"/>
        <v>216.34</v>
      </c>
      <c r="R23" s="36"/>
    </row>
    <row r="24" spans="1:18" ht="18.75" x14ac:dyDescent="0.25">
      <c r="A24" s="52" t="s">
        <v>37</v>
      </c>
      <c r="B24" s="53"/>
      <c r="C24" s="53"/>
      <c r="D24" s="53"/>
      <c r="E24" s="53"/>
      <c r="F24" s="40">
        <f>SUM(F23,F18,F10,F8)</f>
        <v>0</v>
      </c>
      <c r="G24" s="41">
        <f>SUM(G8,G9,G9,G10,G18,G23)</f>
        <v>140.20999999999998</v>
      </c>
      <c r="H24" s="35">
        <f t="shared" ref="H24:Q24" si="4">SUM(H23,H18,H10,H8)</f>
        <v>1157</v>
      </c>
      <c r="I24" s="36">
        <f t="shared" si="4"/>
        <v>1517</v>
      </c>
      <c r="J24" s="36">
        <f t="shared" si="4"/>
        <v>32.03</v>
      </c>
      <c r="K24" s="37">
        <f t="shared" si="4"/>
        <v>41.7</v>
      </c>
      <c r="L24" s="36">
        <f t="shared" si="4"/>
        <v>31.57</v>
      </c>
      <c r="M24" s="37">
        <f t="shared" si="4"/>
        <v>39.9</v>
      </c>
      <c r="N24" s="36">
        <f t="shared" si="4"/>
        <v>135.15</v>
      </c>
      <c r="O24" s="37">
        <f t="shared" si="4"/>
        <v>173.15</v>
      </c>
      <c r="P24" s="36">
        <f t="shared" si="4"/>
        <v>953.2</v>
      </c>
      <c r="Q24" s="37">
        <f t="shared" si="4"/>
        <v>1220.8499999999999</v>
      </c>
      <c r="R24" s="36"/>
    </row>
  </sheetData>
  <mergeCells count="21">
    <mergeCell ref="A1:G1"/>
    <mergeCell ref="J1:K1"/>
    <mergeCell ref="O1:P1"/>
    <mergeCell ref="F2:G2"/>
    <mergeCell ref="A5:B7"/>
    <mergeCell ref="C5:E5"/>
    <mergeCell ref="A8:E8"/>
    <mergeCell ref="A9:B9"/>
    <mergeCell ref="C9:E9"/>
    <mergeCell ref="A10:E10"/>
    <mergeCell ref="A11:B17"/>
    <mergeCell ref="C12:E12"/>
    <mergeCell ref="C13:E13"/>
    <mergeCell ref="C14:E14"/>
    <mergeCell ref="C15:E15"/>
    <mergeCell ref="C16:E16"/>
    <mergeCell ref="A18:E18"/>
    <mergeCell ref="A19:B22"/>
    <mergeCell ref="C20:E20"/>
    <mergeCell ref="A23:E23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2022-09-01T09:29:26Z</dcterms:created>
  <dcterms:modified xsi:type="dcterms:W3CDTF">2023-01-19T04:59:31Z</dcterms:modified>
</cp:coreProperties>
</file>