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O21" i="1" s="1"/>
  <c r="N20" i="1"/>
  <c r="N21" i="1" s="1"/>
  <c r="M20" i="1"/>
  <c r="L20" i="1"/>
  <c r="K20" i="1"/>
  <c r="K21" i="1" s="1"/>
  <c r="J20" i="1"/>
  <c r="J21" i="1" s="1"/>
  <c r="I20" i="1"/>
  <c r="H20" i="1"/>
  <c r="G20" i="1"/>
  <c r="G21" i="1" s="1"/>
  <c r="F20" i="1"/>
  <c r="F21" i="1" s="1"/>
  <c r="O17" i="1"/>
  <c r="N17" i="1"/>
  <c r="M17" i="1"/>
  <c r="M21" i="1" s="1"/>
  <c r="L17" i="1"/>
  <c r="L21" i="1" s="1"/>
  <c r="K17" i="1"/>
  <c r="J17" i="1"/>
  <c r="I17" i="1"/>
  <c r="I21" i="1" s="1"/>
  <c r="H17" i="1"/>
  <c r="H21" i="1" s="1"/>
  <c r="G17" i="1"/>
  <c r="F17" i="1"/>
  <c r="O9" i="1"/>
  <c r="N9" i="1"/>
  <c r="M9" i="1"/>
  <c r="L9" i="1"/>
  <c r="K9" i="1"/>
  <c r="J9" i="1"/>
  <c r="I9" i="1"/>
  <c r="H9" i="1"/>
  <c r="G9" i="1"/>
  <c r="F9" i="1"/>
  <c r="O7" i="1"/>
  <c r="N7" i="1"/>
  <c r="M7" i="1"/>
  <c r="L7" i="1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<sst xmlns="http://schemas.openxmlformats.org/spreadsheetml/2006/main" count="36" uniqueCount="35">
  <si>
    <t>Белки</t>
  </si>
  <si>
    <t>Жиры</t>
  </si>
  <si>
    <t>Углеводы</t>
  </si>
  <si>
    <t>ценность</t>
  </si>
  <si>
    <t>МБДОУ детский сад "Гвозличка с. Солнечное</t>
  </si>
  <si>
    <t xml:space="preserve">Прием пищи </t>
  </si>
  <si>
    <t>Наименование блюда</t>
  </si>
  <si>
    <t>Выход блюда</t>
  </si>
  <si>
    <t>Пищевые вещества</t>
  </si>
  <si>
    <t>Энергетическая</t>
  </si>
  <si>
    <t>№</t>
  </si>
  <si>
    <t>рецептура</t>
  </si>
  <si>
    <t>День 5</t>
  </si>
  <si>
    <t>Завтрак</t>
  </si>
  <si>
    <t>Каша ячневая вязкая молочная</t>
  </si>
  <si>
    <t>Бутерброд с сыром</t>
  </si>
  <si>
    <t>Чай с сахаром</t>
  </si>
  <si>
    <t>Итого за завтрак</t>
  </si>
  <si>
    <t>на 10.30</t>
  </si>
  <si>
    <t>Яблоко</t>
  </si>
  <si>
    <t>Итого</t>
  </si>
  <si>
    <t>Обед</t>
  </si>
  <si>
    <t>Суп картофельный рыбный с крупой</t>
  </si>
  <si>
    <t>Хлеб ржаной</t>
  </si>
  <si>
    <t>Хлеб пшеничный</t>
  </si>
  <si>
    <t>701.1</t>
  </si>
  <si>
    <t>Тефтели из говядины с рисом</t>
  </si>
  <si>
    <t>Капуста тушеная</t>
  </si>
  <si>
    <t>Соус сметанный с томатом</t>
  </si>
  <si>
    <t>Компот из свежих плодов</t>
  </si>
  <si>
    <t>Итого за обед</t>
  </si>
  <si>
    <t>Полдник</t>
  </si>
  <si>
    <t>Ватрушка с творогом</t>
  </si>
  <si>
    <t>Какао с молоком</t>
  </si>
  <si>
    <t>Итого за 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</si>
</sst>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0" borderId="5" xfId="0" applyFont="1" applyBorder="1"/>
    <xf numFmtId="0" fontId="0" fillId="0" borderId="12" xfId="0" applyBorder="1"/>
    <xf numFmtId="0" fontId="0" fillId="0" borderId="9" xfId="0" applyBorder="1"/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Q3" sqref="Q3"/>
    </sheetView>
  </sheetViews>
  <sheetFormatPr defaultRowHeight="15" x14ac:dyDescent="0.25"/>
  <cols>
    <col min="16" max="16" width="11.140625" customWidth="1"/>
  </cols>
  <sheetData>
    <row r="1" spans="1:17" ht="18.75" x14ac:dyDescent="0.3">
      <c r="A1" s="50" t="s">
        <v>4</v>
      </c>
      <c r="B1" s="50"/>
      <c r="C1" s="50"/>
      <c r="D1" s="50"/>
      <c r="E1" s="50"/>
      <c r="F1" s="50"/>
      <c r="G1" s="50"/>
      <c r="J1" s="47" t="s">
        <v>12</v>
      </c>
      <c r="K1" s="47"/>
      <c r="M1" s="17"/>
      <c r="O1" s="48">
        <v>45009</v>
      </c>
      <c r="P1" s="49"/>
      <c r="Q1" s="17"/>
    </row>
    <row r="2" spans="1:17" ht="15.75" x14ac:dyDescent="0.25">
      <c r="A2" s="1" t="s">
        <v>5</v>
      </c>
      <c r="B2" s="2"/>
      <c r="C2" s="2" t="s">
        <v>6</v>
      </c>
      <c r="D2" s="2"/>
      <c r="E2" s="3"/>
      <c r="F2" s="4" t="s">
        <v>7</v>
      </c>
      <c r="G2" s="9"/>
      <c r="H2" s="4"/>
      <c r="I2" s="10" t="s">
        <v>8</v>
      </c>
      <c r="J2" s="4"/>
      <c r="K2" s="10"/>
      <c r="L2" s="11"/>
      <c r="M2" s="12"/>
      <c r="N2" s="11" t="s">
        <v>9</v>
      </c>
      <c r="O2" s="12"/>
      <c r="P2" s="11" t="s">
        <v>10</v>
      </c>
    </row>
    <row r="3" spans="1:17" ht="15.75" x14ac:dyDescent="0.25">
      <c r="A3" s="5"/>
      <c r="B3" s="6"/>
      <c r="C3" s="6"/>
      <c r="D3" s="6"/>
      <c r="E3" s="7"/>
      <c r="F3" s="8"/>
      <c r="G3" s="8"/>
      <c r="H3" s="13" t="s">
        <v>0</v>
      </c>
      <c r="I3" s="14"/>
      <c r="J3" s="13" t="s">
        <v>1</v>
      </c>
      <c r="K3" s="14"/>
      <c r="L3" s="15" t="s">
        <v>2</v>
      </c>
      <c r="M3" s="14"/>
      <c r="N3" s="13" t="s">
        <v>3</v>
      </c>
      <c r="O3" s="16"/>
      <c r="P3" s="11" t="s">
        <v>11</v>
      </c>
    </row>
    <row r="4" spans="1:17" ht="15.75" x14ac:dyDescent="0.25">
      <c r="A4" s="51" t="s">
        <v>13</v>
      </c>
      <c r="B4" s="52"/>
      <c r="C4" s="18" t="s">
        <v>14</v>
      </c>
      <c r="D4" s="18"/>
      <c r="E4" s="18"/>
      <c r="F4" s="19">
        <v>150</v>
      </c>
      <c r="G4" s="19">
        <v>200</v>
      </c>
      <c r="H4" s="19">
        <v>4.9800000000000004</v>
      </c>
      <c r="I4" s="20">
        <v>6.64</v>
      </c>
      <c r="J4" s="19">
        <v>5.69</v>
      </c>
      <c r="K4" s="20">
        <v>7.59</v>
      </c>
      <c r="L4" s="19">
        <v>21.1</v>
      </c>
      <c r="M4" s="20">
        <v>28.13</v>
      </c>
      <c r="N4" s="19">
        <v>153</v>
      </c>
      <c r="O4" s="20">
        <v>204</v>
      </c>
      <c r="P4" s="19">
        <v>99</v>
      </c>
    </row>
    <row r="5" spans="1:17" ht="15.75" x14ac:dyDescent="0.25">
      <c r="A5" s="53"/>
      <c r="B5" s="54"/>
      <c r="C5" s="44" t="s">
        <v>15</v>
      </c>
      <c r="D5" s="45"/>
      <c r="E5" s="46"/>
      <c r="F5" s="19">
        <v>45</v>
      </c>
      <c r="G5" s="19">
        <v>45</v>
      </c>
      <c r="H5" s="19">
        <v>4.7300000000000004</v>
      </c>
      <c r="I5" s="20">
        <v>4.7300000000000004</v>
      </c>
      <c r="J5" s="19">
        <v>6.88</v>
      </c>
      <c r="K5" s="20">
        <v>6.88</v>
      </c>
      <c r="L5" s="19">
        <v>14.56</v>
      </c>
      <c r="M5" s="20">
        <v>14.56</v>
      </c>
      <c r="N5" s="19">
        <v>139</v>
      </c>
      <c r="O5" s="20">
        <v>139</v>
      </c>
      <c r="P5" s="19">
        <v>3</v>
      </c>
    </row>
    <row r="6" spans="1:17" ht="15.75" customHeight="1" x14ac:dyDescent="0.25">
      <c r="A6" s="55"/>
      <c r="B6" s="56"/>
      <c r="C6" s="44" t="s">
        <v>16</v>
      </c>
      <c r="D6" s="45"/>
      <c r="E6" s="46"/>
      <c r="F6" s="19">
        <v>150</v>
      </c>
      <c r="G6" s="19">
        <v>180</v>
      </c>
      <c r="H6" s="19">
        <v>0.05</v>
      </c>
      <c r="I6" s="20">
        <v>0.06</v>
      </c>
      <c r="J6" s="19">
        <v>0.02</v>
      </c>
      <c r="K6" s="20">
        <v>0.02</v>
      </c>
      <c r="L6" s="19">
        <v>8.26</v>
      </c>
      <c r="M6" s="20">
        <v>9.99</v>
      </c>
      <c r="N6" s="19">
        <v>33.049999999999997</v>
      </c>
      <c r="O6" s="20">
        <v>39.99</v>
      </c>
      <c r="P6" s="19">
        <v>392</v>
      </c>
    </row>
    <row r="7" spans="1:17" ht="15.75" customHeight="1" x14ac:dyDescent="0.3">
      <c r="A7" s="26" t="s">
        <v>17</v>
      </c>
      <c r="B7" s="27"/>
      <c r="C7" s="27"/>
      <c r="D7" s="27"/>
      <c r="E7" s="28"/>
      <c r="F7" s="21">
        <f t="shared" ref="F7:O7" si="0">SUM(F4:F6)</f>
        <v>345</v>
      </c>
      <c r="G7" s="21">
        <f t="shared" si="0"/>
        <v>425</v>
      </c>
      <c r="H7" s="21">
        <f t="shared" si="0"/>
        <v>9.7600000000000016</v>
      </c>
      <c r="I7" s="22">
        <f t="shared" si="0"/>
        <v>11.430000000000001</v>
      </c>
      <c r="J7" s="21">
        <f t="shared" si="0"/>
        <v>12.59</v>
      </c>
      <c r="K7" s="22">
        <f t="shared" si="0"/>
        <v>14.489999999999998</v>
      </c>
      <c r="L7" s="21">
        <f t="shared" si="0"/>
        <v>43.92</v>
      </c>
      <c r="M7" s="22">
        <f t="shared" si="0"/>
        <v>52.68</v>
      </c>
      <c r="N7" s="21">
        <f t="shared" si="0"/>
        <v>325.05</v>
      </c>
      <c r="O7" s="22">
        <f t="shared" si="0"/>
        <v>382.99</v>
      </c>
      <c r="P7" s="21"/>
    </row>
    <row r="8" spans="1:17" ht="15.75" customHeight="1" x14ac:dyDescent="0.25">
      <c r="A8" s="33" t="s">
        <v>18</v>
      </c>
      <c r="B8" s="34"/>
      <c r="C8" s="23" t="s">
        <v>19</v>
      </c>
      <c r="D8" s="24"/>
      <c r="E8" s="25"/>
      <c r="F8" s="19">
        <v>50</v>
      </c>
      <c r="G8" s="19">
        <v>100</v>
      </c>
      <c r="H8" s="19">
        <v>0.28000000000000003</v>
      </c>
      <c r="I8" s="20">
        <v>0.4</v>
      </c>
      <c r="J8" s="19">
        <v>0.28000000000000003</v>
      </c>
      <c r="K8" s="20">
        <v>0.4</v>
      </c>
      <c r="L8" s="19">
        <v>6.86</v>
      </c>
      <c r="M8" s="20">
        <v>9.8000000000000007</v>
      </c>
      <c r="N8" s="19">
        <v>30.8</v>
      </c>
      <c r="O8" s="20">
        <v>44</v>
      </c>
      <c r="P8" s="19">
        <v>368</v>
      </c>
    </row>
    <row r="9" spans="1:17" ht="15.75" customHeight="1" x14ac:dyDescent="0.3">
      <c r="A9" s="26" t="s">
        <v>20</v>
      </c>
      <c r="B9" s="27"/>
      <c r="C9" s="27"/>
      <c r="D9" s="27"/>
      <c r="E9" s="28"/>
      <c r="F9" s="21">
        <f>SUM(F8)</f>
        <v>50</v>
      </c>
      <c r="G9" s="21">
        <f t="shared" ref="G9:O9" si="1">SUM(G8)</f>
        <v>100</v>
      </c>
      <c r="H9" s="21">
        <f t="shared" si="1"/>
        <v>0.28000000000000003</v>
      </c>
      <c r="I9" s="22">
        <f t="shared" si="1"/>
        <v>0.4</v>
      </c>
      <c r="J9" s="21">
        <f t="shared" si="1"/>
        <v>0.28000000000000003</v>
      </c>
      <c r="K9" s="22">
        <f t="shared" si="1"/>
        <v>0.4</v>
      </c>
      <c r="L9" s="21">
        <f t="shared" si="1"/>
        <v>6.86</v>
      </c>
      <c r="M9" s="22">
        <f t="shared" si="1"/>
        <v>9.8000000000000007</v>
      </c>
      <c r="N9" s="21">
        <f t="shared" si="1"/>
        <v>30.8</v>
      </c>
      <c r="O9" s="22">
        <f t="shared" si="1"/>
        <v>44</v>
      </c>
      <c r="P9" s="21"/>
    </row>
    <row r="10" spans="1:17" ht="15.75" customHeight="1" x14ac:dyDescent="0.25">
      <c r="A10" s="35" t="s">
        <v>21</v>
      </c>
      <c r="B10" s="36"/>
      <c r="C10" s="41" t="s">
        <v>22</v>
      </c>
      <c r="D10" s="42"/>
      <c r="E10" s="43"/>
      <c r="F10" s="19">
        <v>150</v>
      </c>
      <c r="G10" s="19">
        <v>200</v>
      </c>
      <c r="H10" s="19">
        <v>4.4000000000000004</v>
      </c>
      <c r="I10" s="20">
        <v>4.84</v>
      </c>
      <c r="J10" s="19">
        <v>2.6</v>
      </c>
      <c r="K10" s="20">
        <v>2.84</v>
      </c>
      <c r="L10" s="19">
        <v>8.6999999999999993</v>
      </c>
      <c r="M10" s="20">
        <v>9.6999999999999993</v>
      </c>
      <c r="N10" s="19">
        <v>86.5</v>
      </c>
      <c r="O10" s="20">
        <v>95</v>
      </c>
      <c r="P10" s="19">
        <v>84</v>
      </c>
    </row>
    <row r="11" spans="1:17" ht="15.75" x14ac:dyDescent="0.25">
      <c r="A11" s="37"/>
      <c r="B11" s="38"/>
      <c r="C11" s="44" t="s">
        <v>23</v>
      </c>
      <c r="D11" s="45"/>
      <c r="E11" s="46"/>
      <c r="F11" s="19">
        <v>22</v>
      </c>
      <c r="G11" s="19">
        <v>42</v>
      </c>
      <c r="H11" s="19">
        <v>1.45</v>
      </c>
      <c r="I11" s="20">
        <v>2.9</v>
      </c>
      <c r="J11" s="19">
        <v>0.26</v>
      </c>
      <c r="K11" s="20">
        <v>0.52</v>
      </c>
      <c r="L11" s="19">
        <v>7.34</v>
      </c>
      <c r="M11" s="20">
        <v>14.68</v>
      </c>
      <c r="N11" s="19">
        <v>38.28</v>
      </c>
      <c r="O11" s="20">
        <v>76.56</v>
      </c>
      <c r="P11" s="19">
        <v>700</v>
      </c>
    </row>
    <row r="12" spans="1:17" ht="15.75" x14ac:dyDescent="0.25">
      <c r="A12" s="37"/>
      <c r="B12" s="38"/>
      <c r="C12" s="44" t="s">
        <v>24</v>
      </c>
      <c r="D12" s="45"/>
      <c r="E12" s="46"/>
      <c r="F12" s="19">
        <v>20</v>
      </c>
      <c r="G12" s="19">
        <v>30</v>
      </c>
      <c r="H12" s="19">
        <v>1.58</v>
      </c>
      <c r="I12" s="20">
        <v>2.37</v>
      </c>
      <c r="J12" s="19">
        <v>0.2</v>
      </c>
      <c r="K12" s="20">
        <v>0.3</v>
      </c>
      <c r="L12" s="19">
        <v>9.66</v>
      </c>
      <c r="M12" s="20">
        <v>14.49</v>
      </c>
      <c r="N12" s="19">
        <v>47</v>
      </c>
      <c r="O12" s="20">
        <v>70.5</v>
      </c>
      <c r="P12" s="19" t="s">
        <v>25</v>
      </c>
    </row>
    <row r="13" spans="1:17" ht="15.75" x14ac:dyDescent="0.25">
      <c r="A13" s="37"/>
      <c r="B13" s="38"/>
      <c r="C13" s="44" t="s">
        <v>26</v>
      </c>
      <c r="D13" s="45"/>
      <c r="E13" s="46"/>
      <c r="F13" s="19">
        <v>42</v>
      </c>
      <c r="G13" s="19">
        <v>60</v>
      </c>
      <c r="H13" s="19">
        <v>5.45</v>
      </c>
      <c r="I13" s="20">
        <v>7.63</v>
      </c>
      <c r="J13" s="19">
        <v>5.76</v>
      </c>
      <c r="K13" s="20">
        <v>8.06</v>
      </c>
      <c r="L13" s="19">
        <v>4.4400000000000004</v>
      </c>
      <c r="M13" s="20">
        <v>6.21</v>
      </c>
      <c r="N13" s="19">
        <v>91.38</v>
      </c>
      <c r="O13" s="20">
        <v>127.9</v>
      </c>
      <c r="P13" s="19">
        <v>304</v>
      </c>
    </row>
    <row r="14" spans="1:17" ht="15.75" customHeight="1" x14ac:dyDescent="0.25">
      <c r="A14" s="37"/>
      <c r="B14" s="38"/>
      <c r="C14" s="44" t="s">
        <v>27</v>
      </c>
      <c r="D14" s="45"/>
      <c r="E14" s="46"/>
      <c r="F14" s="19">
        <v>120</v>
      </c>
      <c r="G14" s="19">
        <v>150</v>
      </c>
      <c r="H14" s="19">
        <v>2.1</v>
      </c>
      <c r="I14" s="20">
        <v>3.02</v>
      </c>
      <c r="J14" s="19">
        <v>4.5199999999999996</v>
      </c>
      <c r="K14" s="20">
        <v>5.66</v>
      </c>
      <c r="L14" s="19">
        <v>8.11</v>
      </c>
      <c r="M14" s="20">
        <v>10.14</v>
      </c>
      <c r="N14" s="19">
        <v>87.6</v>
      </c>
      <c r="O14" s="20">
        <v>109.5</v>
      </c>
      <c r="P14" s="19">
        <v>200</v>
      </c>
    </row>
    <row r="15" spans="1:17" ht="15.75" customHeight="1" x14ac:dyDescent="0.25">
      <c r="A15" s="37"/>
      <c r="B15" s="38"/>
      <c r="C15" s="44" t="s">
        <v>28</v>
      </c>
      <c r="D15" s="45"/>
      <c r="E15" s="46"/>
      <c r="F15" s="19">
        <v>15</v>
      </c>
      <c r="G15" s="19">
        <v>30</v>
      </c>
      <c r="H15" s="19">
        <v>0.27</v>
      </c>
      <c r="I15" s="20">
        <v>0.53</v>
      </c>
      <c r="J15" s="19">
        <v>0.75</v>
      </c>
      <c r="K15" s="20">
        <v>1.5</v>
      </c>
      <c r="L15" s="19">
        <v>1.05</v>
      </c>
      <c r="M15" s="20">
        <v>2.11</v>
      </c>
      <c r="N15" s="19">
        <v>12.02</v>
      </c>
      <c r="O15" s="20">
        <v>24.03</v>
      </c>
      <c r="P15" s="19">
        <v>355</v>
      </c>
    </row>
    <row r="16" spans="1:17" ht="15.75" customHeight="1" x14ac:dyDescent="0.25">
      <c r="A16" s="39"/>
      <c r="B16" s="40"/>
      <c r="C16" s="44" t="s">
        <v>29</v>
      </c>
      <c r="D16" s="45"/>
      <c r="E16" s="46"/>
      <c r="F16" s="19">
        <v>150</v>
      </c>
      <c r="G16" s="19">
        <v>180</v>
      </c>
      <c r="H16" s="19">
        <v>0.12</v>
      </c>
      <c r="I16" s="20">
        <v>0.14000000000000001</v>
      </c>
      <c r="J16" s="19">
        <v>0.12</v>
      </c>
      <c r="K16" s="20">
        <v>0.14000000000000001</v>
      </c>
      <c r="L16" s="19">
        <v>17.91</v>
      </c>
      <c r="M16" s="20">
        <v>21.49</v>
      </c>
      <c r="N16" s="19">
        <v>73.2</v>
      </c>
      <c r="O16" s="20">
        <v>87.84</v>
      </c>
      <c r="P16" s="19">
        <v>372</v>
      </c>
    </row>
    <row r="17" spans="1:16" ht="15.75" customHeight="1" x14ac:dyDescent="0.3">
      <c r="A17" s="26" t="s">
        <v>30</v>
      </c>
      <c r="B17" s="27"/>
      <c r="C17" s="27"/>
      <c r="D17" s="27"/>
      <c r="E17" s="28"/>
      <c r="F17" s="21">
        <f t="shared" ref="F17:O17" si="2">SUM(F10:F16)</f>
        <v>519</v>
      </c>
      <c r="G17" s="21">
        <f t="shared" si="2"/>
        <v>692</v>
      </c>
      <c r="H17" s="21">
        <f t="shared" si="2"/>
        <v>15.37</v>
      </c>
      <c r="I17" s="22">
        <f t="shared" si="2"/>
        <v>21.43</v>
      </c>
      <c r="J17" s="21">
        <f t="shared" si="2"/>
        <v>14.209999999999999</v>
      </c>
      <c r="K17" s="22">
        <f t="shared" si="2"/>
        <v>19.020000000000003</v>
      </c>
      <c r="L17" s="21">
        <f t="shared" si="2"/>
        <v>57.209999999999994</v>
      </c>
      <c r="M17" s="22">
        <f t="shared" si="2"/>
        <v>78.819999999999993</v>
      </c>
      <c r="N17" s="21">
        <f t="shared" si="2"/>
        <v>435.97999999999996</v>
      </c>
      <c r="O17" s="22">
        <f t="shared" si="2"/>
        <v>591.33000000000004</v>
      </c>
      <c r="P17" s="21"/>
    </row>
    <row r="18" spans="1:16" ht="15.75" customHeight="1" x14ac:dyDescent="0.25">
      <c r="A18" s="29" t="s">
        <v>31</v>
      </c>
      <c r="B18" s="30"/>
      <c r="C18" s="18" t="s">
        <v>32</v>
      </c>
      <c r="D18" s="23"/>
      <c r="E18" s="25"/>
      <c r="F18" s="19">
        <v>60</v>
      </c>
      <c r="G18" s="19">
        <v>80</v>
      </c>
      <c r="H18" s="19">
        <v>10.37</v>
      </c>
      <c r="I18" s="20">
        <v>12.88</v>
      </c>
      <c r="J18" s="19">
        <v>4.4000000000000004</v>
      </c>
      <c r="K18" s="20">
        <v>5.48</v>
      </c>
      <c r="L18" s="19">
        <v>22.4</v>
      </c>
      <c r="M18" s="20">
        <v>25.7</v>
      </c>
      <c r="N18" s="19">
        <v>152.69999999999999</v>
      </c>
      <c r="O18" s="20">
        <v>185.67</v>
      </c>
      <c r="P18" s="19">
        <v>52</v>
      </c>
    </row>
    <row r="19" spans="1:16" ht="15.75" customHeight="1" x14ac:dyDescent="0.25">
      <c r="A19" s="31"/>
      <c r="B19" s="32"/>
      <c r="C19" s="18" t="s">
        <v>33</v>
      </c>
      <c r="D19" s="23"/>
      <c r="E19" s="25"/>
      <c r="F19" s="19">
        <v>150</v>
      </c>
      <c r="G19" s="19">
        <v>180</v>
      </c>
      <c r="H19" s="19">
        <v>3.15</v>
      </c>
      <c r="I19" s="20">
        <v>3.67</v>
      </c>
      <c r="J19" s="19">
        <v>2.72</v>
      </c>
      <c r="K19" s="20">
        <v>3.19</v>
      </c>
      <c r="L19" s="19">
        <v>12.96</v>
      </c>
      <c r="M19" s="20">
        <v>15.82</v>
      </c>
      <c r="N19" s="19">
        <v>89</v>
      </c>
      <c r="O19" s="20">
        <v>107</v>
      </c>
      <c r="P19" s="19">
        <v>397</v>
      </c>
    </row>
    <row r="20" spans="1:16" ht="15.75" customHeight="1" x14ac:dyDescent="0.3">
      <c r="A20" s="26" t="s">
        <v>34</v>
      </c>
      <c r="B20" s="27"/>
      <c r="C20" s="27"/>
      <c r="D20" s="27"/>
      <c r="E20" s="28"/>
      <c r="F20" s="21">
        <f t="shared" ref="F20:O20" si="3">SUM(F18:F19)</f>
        <v>210</v>
      </c>
      <c r="G20" s="21">
        <f t="shared" si="3"/>
        <v>260</v>
      </c>
      <c r="H20" s="21">
        <f t="shared" si="3"/>
        <v>13.52</v>
      </c>
      <c r="I20" s="22">
        <f t="shared" si="3"/>
        <v>16.55</v>
      </c>
      <c r="J20" s="21">
        <f t="shared" si="3"/>
        <v>7.120000000000001</v>
      </c>
      <c r="K20" s="22">
        <f t="shared" si="3"/>
        <v>8.67</v>
      </c>
      <c r="L20" s="21">
        <f t="shared" si="3"/>
        <v>35.36</v>
      </c>
      <c r="M20" s="22">
        <f t="shared" si="3"/>
        <v>41.519999999999996</v>
      </c>
      <c r="N20" s="21">
        <f t="shared" si="3"/>
        <v>241.7</v>
      </c>
      <c r="O20" s="22">
        <f t="shared" si="3"/>
        <v>292.66999999999996</v>
      </c>
      <c r="P20" s="21"/>
    </row>
    <row r="21" spans="1:16" ht="15.75" customHeight="1" x14ac:dyDescent="0.3">
      <c r="A21" s="26" t="s">
        <v>20</v>
      </c>
      <c r="B21" s="27"/>
      <c r="C21" s="27"/>
      <c r="D21" s="27"/>
      <c r="E21" s="28"/>
      <c r="F21" s="21">
        <f t="shared" ref="F21:O21" si="4">SUM(F20,F17,F9,F7)</f>
        <v>1124</v>
      </c>
      <c r="G21" s="21">
        <f t="shared" si="4"/>
        <v>1477</v>
      </c>
      <c r="H21" s="21">
        <f t="shared" si="4"/>
        <v>38.930000000000007</v>
      </c>
      <c r="I21" s="22">
        <f t="shared" si="4"/>
        <v>49.81</v>
      </c>
      <c r="J21" s="21">
        <f t="shared" si="4"/>
        <v>34.200000000000003</v>
      </c>
      <c r="K21" s="22">
        <f t="shared" si="4"/>
        <v>42.58</v>
      </c>
      <c r="L21" s="21">
        <f t="shared" si="4"/>
        <v>143.35</v>
      </c>
      <c r="M21" s="22">
        <f t="shared" si="4"/>
        <v>182.82</v>
      </c>
      <c r="N21" s="21">
        <f t="shared" si="4"/>
        <v>1033.53</v>
      </c>
      <c r="O21" s="22">
        <f t="shared" si="4"/>
        <v>1310.99</v>
      </c>
      <c r="P21" s="21"/>
    </row>
    <row r="23" spans="1:16" ht="15.75" customHeight="1" x14ac:dyDescent="0.25"/>
    <row r="24" spans="1:16" ht="15.75" customHeight="1" x14ac:dyDescent="0.25"/>
  </sheetData>
  <mergeCells count="21">
    <mergeCell ref="J1:K1"/>
    <mergeCell ref="O1:P1"/>
    <mergeCell ref="A1:G1"/>
    <mergeCell ref="A4:B6"/>
    <mergeCell ref="C5:E5"/>
    <mergeCell ref="C6:E6"/>
    <mergeCell ref="A17:E17"/>
    <mergeCell ref="A18:B19"/>
    <mergeCell ref="A20:E20"/>
    <mergeCell ref="A21:E21"/>
    <mergeCell ref="A7:E7"/>
    <mergeCell ref="A8:B8"/>
    <mergeCell ref="A9:E9"/>
    <mergeCell ref="A10:B16"/>
    <mergeCell ref="C10:E10"/>
    <mergeCell ref="C11:E11"/>
    <mergeCell ref="C12:E12"/>
    <mergeCell ref="C13:E13"/>
    <mergeCell ref="C14:E14"/>
    <mergeCell ref="C15:E15"/>
    <mergeCell ref="C16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2023-03-24T07:25:28Z</dcterms:modified>
</cp:coreProperties>
</file>